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ova_vv\AppData\Roaming\1C\1cv8\b2943ef2-67eb-44d8-936a-5cfcde693f40\012094fd-ed05-4226-b68d-3a81e99a140f\App\"/>
    </mc:Choice>
  </mc:AlternateContent>
  <xr:revisionPtr revIDLastSave="0" documentId="13_ncr:1_{C8434097-5470-44B2-A03E-62DD542C19AD}" xr6:coauthVersionLast="36" xr6:coauthVersionMax="36" xr10:uidLastSave="{00000000-0000-0000-0000-000000000000}"/>
  <bookViews>
    <workbookView xWindow="14595" yWindow="135" windowWidth="14235" windowHeight="11745" tabRatio="791" xr2:uid="{00000000-000D-0000-FFFF-FFFF00000000}"/>
  </bookViews>
  <sheets>
    <sheet name="6.1к" sheetId="43" r:id="rId1"/>
  </sheets>
  <definedNames>
    <definedName name="_xlnm.Print_Area" localSheetId="0">'6.1к'!$A$1:$H$42</definedName>
  </definedNames>
  <calcPr calcId="191029" fullPrecision="0"/>
</workbook>
</file>

<file path=xl/calcChain.xml><?xml version="1.0" encoding="utf-8"?>
<calcChain xmlns="http://schemas.openxmlformats.org/spreadsheetml/2006/main">
  <c r="G14" i="43" l="1"/>
  <c r="G27" i="43" l="1"/>
  <c r="G8" i="43"/>
  <c r="D8" i="43"/>
  <c r="G28" i="43" l="1"/>
  <c r="G29" i="43" s="1"/>
</calcChain>
</file>

<file path=xl/sharedStrings.xml><?xml version="1.0" encoding="utf-8"?>
<sst xmlns="http://schemas.openxmlformats.org/spreadsheetml/2006/main" count="73" uniqueCount="57">
  <si>
    <t>Единица измерения</t>
  </si>
  <si>
    <t>1.1.</t>
  </si>
  <si>
    <t>№</t>
  </si>
  <si>
    <t>Арендодатель:</t>
  </si>
  <si>
    <t>Арендатор:</t>
  </si>
  <si>
    <t>Генеральный директор ООО "БНГРЭ"</t>
  </si>
  <si>
    <t>Общая сумма арендной платы по Договору, не может превышать итоговую стоимость,  указанную в настоящем Приложении.</t>
  </si>
  <si>
    <t>Наименование</t>
  </si>
  <si>
    <t>Приложение № 7</t>
  </si>
  <si>
    <t>_____________Ганиев Н.Ф.</t>
  </si>
  <si>
    <t>к договору аренды  № ___/20__ от__ ________ 20__</t>
  </si>
  <si>
    <t>***Стоимость мобилизации и демобилизации включена в стоимость аренды. Мобилизация (доставка до места приема - передачи) и демобилизация (вывоз с места приема -передачи) объектов аренды, а так же перевозка между объектами строительства скважин выполняется силами и за счет Арендодателя. Мобилизация и демобилизация персонала Арендодателя от пункта сбора (г. Красноярск или п.Богучаны) до места эксплуатации ДГУ и обратно выполняется за счет Арендатора</t>
  </si>
  <si>
    <t>_____________</t>
  </si>
  <si>
    <t>Период аренды*</t>
  </si>
  <si>
    <t>*указан ориентировочно</t>
  </si>
  <si>
    <t>1.4.</t>
  </si>
  <si>
    <t>1.2.</t>
  </si>
  <si>
    <t>1.3.</t>
  </si>
  <si>
    <t>Арендана плата за объект аренды находящийся в режиме "в работе"</t>
  </si>
  <si>
    <t>Арендная плата за объект аренды, находящийся в режиме "холодный резерв"</t>
  </si>
  <si>
    <t>сут</t>
  </si>
  <si>
    <t>Арендная плата за 3 объекта аренды, в том числе:</t>
  </si>
  <si>
    <t>Кол-во суток  аренды</t>
  </si>
  <si>
    <t>ВСЕГО С НДС</t>
  </si>
  <si>
    <t xml:space="preserve">Цена за единицу, руб. без НДС </t>
  </si>
  <si>
    <t>Стоимость (руб.) без НДС</t>
  </si>
  <si>
    <t xml:space="preserve">                                                                         Расчет арендной платы</t>
  </si>
  <si>
    <t>Наименование услуги</t>
  </si>
  <si>
    <t>СПРАВОЧНО:</t>
  </si>
  <si>
    <t>1</t>
  </si>
  <si>
    <t>Мобилизация 3-х ДГУ до Объекта: ***</t>
  </si>
  <si>
    <t>Операция</t>
  </si>
  <si>
    <t>2</t>
  </si>
  <si>
    <t>Демобилизация 3-х ДГУ с Объекта:  ***</t>
  </si>
  <si>
    <t>3</t>
  </si>
  <si>
    <t>ИТОГО стоимость услуг, без НДС:</t>
  </si>
  <si>
    <t>руб.</t>
  </si>
  <si>
    <t>4</t>
  </si>
  <si>
    <t>НДС 20%</t>
  </si>
  <si>
    <t>%</t>
  </si>
  <si>
    <t>5</t>
  </si>
  <si>
    <t>ВСЕГО с НДС:</t>
  </si>
  <si>
    <t xml:space="preserve">Объем </t>
  </si>
  <si>
    <t>№
 п/п</t>
  </si>
  <si>
    <t>Ставка простоя 3-х ДГУ на Объекте без обслуживающего персонала</t>
  </si>
  <si>
    <t>6</t>
  </si>
  <si>
    <t>1.5.</t>
  </si>
  <si>
    <t>Услуги по управлению и технической эксплуатации объектов аренды (1 чел.), включая ЗИП, ТО, ПРР, капитальный ремонт</t>
  </si>
  <si>
    <t xml:space="preserve">Арендана плата за объект аренды находящийся в режиме "в работе" </t>
  </si>
  <si>
    <t>Стоимость (руб.), без НДС</t>
  </si>
  <si>
    <t>НДС 22%</t>
  </si>
  <si>
    <t>Аренда дизель-генераторной установки ДГУ-500 кВт/625 кВА с обслуживающим персоналом на скважине № _____________ Лицензионного участка  (для проведения ПНР буровой установки до начала буровых работ,  Ставка - одна ДГУ в работе с предоставлением обслуживающего персонала (два человека)</t>
  </si>
  <si>
    <t>Аренда дизель-генераторных установок ДГУ-500 кВт/625 кВА с обслуживающим персоналом на скважине № ___________ Лицензионного участка (Ставка - одна ДГУ находится в работе в качестве основного источника питания, две ДГУ находится в режиме «холодного резерва» с предоставлением обслуживающего персонала (два человека).</t>
  </si>
  <si>
    <t>Аренда дизель-генераторной установки ДГУ-500 кВт/625 кВА с обслуживающим персоналом на скважине № ___________ Лицензионного участка (Ставка - две ДГУ в работе, два объекта аренды на постоянной основе находятся в работе в качестве основного источника бесперебойного энергоснабжения (питания), одна ДГУ находится в режиме «холодного резерва» с предоставлением обслуживающего персонала (два человека).</t>
  </si>
  <si>
    <t>1.6.</t>
  </si>
  <si>
    <t>сут.</t>
  </si>
  <si>
    <t xml:space="preserve">Арендная плата за объект аренды, находящийся в работе (в период ПНР, до начала буровых работ за 1 (одна) ДГУ-500 кВт/625 кВА с обслуживающим персоналом 2 (два) человека).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</si>
</sst>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6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6" fillId="0" borderId="0"/>
  </cellStyleXfs>
  <cellXfs count="89">
    <xf numFmtId="0" fontId="0" fillId="0" borderId="0" xfId="0"/>
    <xf numFmtId="3" fontId="1" fillId="0" borderId="0" xfId="0" applyNumberFormat="1" applyFont="1"/>
    <xf numFmtId="0" fontId="1" fillId="0" borderId="0" xfId="0" applyFont="1"/>
    <xf numFmtId="3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1" fillId="0" borderId="0" xfId="0" applyFont="1" applyFill="1" applyAlignment="1">
      <alignment wrapText="1"/>
    </xf>
    <xf numFmtId="49" fontId="1" fillId="0" borderId="0" xfId="0" applyNumberFormat="1" applyFont="1" applyFill="1"/>
    <xf numFmtId="49" fontId="2" fillId="0" borderId="0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2" applyFon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9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vertical="top"/>
    </xf>
    <xf numFmtId="0" fontId="5" fillId="2" borderId="0" xfId="0" applyFont="1" applyFill="1"/>
    <xf numFmtId="0" fontId="1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3" fontId="1" fillId="2" borderId="1" xfId="1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0" xfId="0" applyFont="1" applyFill="1" applyBorder="1"/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wrapText="1"/>
    </xf>
    <xf numFmtId="0" fontId="1" fillId="2" borderId="11" xfId="0" applyFont="1" applyFill="1" applyBorder="1" applyAlignment="1">
      <alignment horizontal="center" wrapText="1"/>
    </xf>
    <xf numFmtId="3" fontId="2" fillId="2" borderId="1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2" fillId="3" borderId="1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3" borderId="13" xfId="0" applyNumberFormat="1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 wrapText="1"/>
    </xf>
    <xf numFmtId="43" fontId="2" fillId="3" borderId="15" xfId="1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 wrapText="1"/>
    </xf>
    <xf numFmtId="4" fontId="1" fillId="0" borderId="15" xfId="0" applyNumberFormat="1" applyFont="1" applyFill="1" applyBorder="1" applyAlignment="1">
      <alignment horizontal="center" vertical="center"/>
    </xf>
    <xf numFmtId="3" fontId="2" fillId="3" borderId="14" xfId="0" applyNumberFormat="1" applyFont="1" applyFill="1" applyBorder="1" applyAlignment="1">
      <alignment horizontal="center" vertical="center" wrapText="1"/>
    </xf>
    <xf numFmtId="4" fontId="2" fillId="3" borderId="16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 wrapText="1"/>
    </xf>
    <xf numFmtId="3" fontId="2" fillId="2" borderId="11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</cellXfs>
  <cellStyles count="3">
    <cellStyle name="Обычный" xfId="0" builtinId="0"/>
    <cellStyle name="Обычный_РАСЧЁТ ДЛЯ ВАНКОРА_2008_20.04.08 ВЕРОНИКА" xfId="2" xr:uid="{00000000-0005-0000-0000-000001000000}"/>
    <cellStyle name="Финансовый" xfId="1" builtinId="3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2"/>
  <sheetViews>
    <sheetView tabSelected="1" view="pageBreakPreview" zoomScale="115" zoomScaleNormal="85" zoomScaleSheetLayoutView="115" workbookViewId="0">
      <selection activeCell="A14" sqref="A14:XFD14"/>
    </sheetView>
  </sheetViews>
  <sheetFormatPr defaultRowHeight="12.75" x14ac:dyDescent="0.2"/>
  <cols>
    <col min="1" max="1" width="7.28515625" style="2" customWidth="1"/>
    <col min="2" max="2" width="63" style="2" customWidth="1"/>
    <col min="3" max="3" width="10.7109375" style="2" customWidth="1"/>
    <col min="4" max="6" width="13.140625" style="2" customWidth="1"/>
    <col min="7" max="7" width="16.7109375" style="1" customWidth="1"/>
    <col min="8" max="8" width="2.85546875" style="2" customWidth="1"/>
    <col min="9" max="16384" width="9.140625" style="2"/>
  </cols>
  <sheetData>
    <row r="1" spans="1:17" s="22" customFormat="1" ht="24" customHeight="1" x14ac:dyDescent="0.2">
      <c r="E1" s="76" t="s">
        <v>8</v>
      </c>
      <c r="F1" s="76"/>
      <c r="G1" s="76"/>
      <c r="H1" s="76"/>
    </row>
    <row r="2" spans="1:17" s="22" customFormat="1" x14ac:dyDescent="0.2">
      <c r="E2" s="76" t="s">
        <v>10</v>
      </c>
      <c r="F2" s="76"/>
      <c r="G2" s="76"/>
      <c r="H2" s="76"/>
    </row>
    <row r="3" spans="1:17" s="22" customFormat="1" x14ac:dyDescent="0.2">
      <c r="E3" s="35"/>
      <c r="F3" s="35"/>
      <c r="G3" s="35"/>
      <c r="H3" s="35"/>
    </row>
    <row r="4" spans="1:17" s="22" customFormat="1" ht="20.25" x14ac:dyDescent="0.3">
      <c r="B4" s="78" t="s">
        <v>26</v>
      </c>
      <c r="C4" s="78"/>
      <c r="D4" s="78"/>
      <c r="E4" s="7"/>
      <c r="F4" s="7"/>
      <c r="H4" s="10"/>
    </row>
    <row r="5" spans="1:17" s="22" customFormat="1" x14ac:dyDescent="0.2">
      <c r="A5" s="6"/>
      <c r="B5" s="8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s="22" customFormat="1" ht="13.5" thickBot="1" x14ac:dyDescent="0.25">
      <c r="A6" s="79"/>
      <c r="B6" s="79"/>
      <c r="C6" s="79"/>
      <c r="D6" s="79"/>
      <c r="E6" s="79"/>
      <c r="F6" s="79"/>
      <c r="G6" s="79"/>
      <c r="H6" s="9"/>
      <c r="I6" s="9"/>
      <c r="J6" s="9"/>
      <c r="K6" s="9"/>
      <c r="L6" s="9"/>
      <c r="M6" s="9"/>
      <c r="N6" s="9"/>
      <c r="O6" s="9"/>
      <c r="P6" s="9"/>
      <c r="Q6" s="9"/>
    </row>
    <row r="7" spans="1:17" s="24" customFormat="1" ht="46.5" customHeight="1" thickBot="1" x14ac:dyDescent="0.25">
      <c r="A7" s="37" t="s">
        <v>43</v>
      </c>
      <c r="B7" s="38" t="s">
        <v>7</v>
      </c>
      <c r="C7" s="38" t="s">
        <v>0</v>
      </c>
      <c r="D7" s="38" t="s">
        <v>24</v>
      </c>
      <c r="E7" s="38" t="s">
        <v>13</v>
      </c>
      <c r="F7" s="38" t="s">
        <v>22</v>
      </c>
      <c r="G7" s="39" t="s">
        <v>25</v>
      </c>
    </row>
    <row r="8" spans="1:17" s="27" customFormat="1" ht="20.25" customHeight="1" x14ac:dyDescent="0.2">
      <c r="A8" s="41">
        <v>1</v>
      </c>
      <c r="B8" s="42" t="s">
        <v>21</v>
      </c>
      <c r="C8" s="43" t="s">
        <v>20</v>
      </c>
      <c r="D8" s="75">
        <f>D9+D10+D11+D12+D13</f>
        <v>0</v>
      </c>
      <c r="E8" s="71"/>
      <c r="F8" s="71"/>
      <c r="G8" s="44">
        <f>D8*F8</f>
        <v>0</v>
      </c>
    </row>
    <row r="9" spans="1:17" s="27" customFormat="1" ht="17.25" customHeight="1" x14ac:dyDescent="0.2">
      <c r="A9" s="30" t="s">
        <v>1</v>
      </c>
      <c r="B9" s="28" t="s">
        <v>48</v>
      </c>
      <c r="C9" s="30" t="s">
        <v>20</v>
      </c>
      <c r="D9" s="3"/>
      <c r="E9" s="63"/>
      <c r="F9" s="63"/>
      <c r="G9" s="40"/>
    </row>
    <row r="10" spans="1:17" s="27" customFormat="1" ht="19.5" customHeight="1" x14ac:dyDescent="0.2">
      <c r="A10" s="30" t="s">
        <v>16</v>
      </c>
      <c r="B10" s="28" t="s">
        <v>18</v>
      </c>
      <c r="C10" s="30" t="s">
        <v>20</v>
      </c>
      <c r="D10" s="3"/>
      <c r="E10" s="63"/>
      <c r="F10" s="63"/>
      <c r="G10" s="40"/>
    </row>
    <row r="11" spans="1:17" s="27" customFormat="1" ht="16.5" customHeight="1" x14ac:dyDescent="0.2">
      <c r="A11" s="29" t="s">
        <v>17</v>
      </c>
      <c r="B11" s="28" t="s">
        <v>19</v>
      </c>
      <c r="C11" s="30" t="s">
        <v>20</v>
      </c>
      <c r="D11" s="3"/>
      <c r="E11" s="63"/>
      <c r="F11" s="63"/>
      <c r="G11" s="31"/>
    </row>
    <row r="12" spans="1:17" s="27" customFormat="1" ht="26.25" customHeight="1" x14ac:dyDescent="0.2">
      <c r="A12" s="29" t="s">
        <v>15</v>
      </c>
      <c r="B12" s="28" t="s">
        <v>47</v>
      </c>
      <c r="C12" s="30" t="s">
        <v>20</v>
      </c>
      <c r="D12" s="3"/>
      <c r="E12" s="63"/>
      <c r="F12" s="63"/>
      <c r="G12" s="31"/>
    </row>
    <row r="13" spans="1:17" s="27" customFormat="1" ht="26.25" customHeight="1" x14ac:dyDescent="0.2">
      <c r="A13" s="29" t="s">
        <v>46</v>
      </c>
      <c r="B13" s="28" t="s">
        <v>47</v>
      </c>
      <c r="C13" s="30" t="s">
        <v>20</v>
      </c>
      <c r="D13" s="3"/>
      <c r="E13" s="63"/>
      <c r="F13" s="63"/>
      <c r="G13" s="31"/>
    </row>
    <row r="14" spans="1:17" s="27" customFormat="1" ht="39.75" customHeight="1" x14ac:dyDescent="0.2">
      <c r="A14" s="29" t="s">
        <v>54</v>
      </c>
      <c r="B14" s="28" t="s">
        <v>56</v>
      </c>
      <c r="C14" s="30" t="s">
        <v>55</v>
      </c>
      <c r="D14" s="3"/>
      <c r="E14" s="63"/>
      <c r="F14" s="63">
        <v>5</v>
      </c>
      <c r="G14" s="31">
        <f>F14*D14</f>
        <v>0</v>
      </c>
    </row>
    <row r="15" spans="1:17" s="32" customFormat="1" ht="17.25" customHeight="1" x14ac:dyDescent="0.2">
      <c r="A15" s="29"/>
      <c r="B15" s="28" t="s">
        <v>50</v>
      </c>
      <c r="C15" s="30"/>
      <c r="D15" s="3"/>
      <c r="E15" s="63"/>
      <c r="F15" s="63"/>
      <c r="G15" s="31"/>
    </row>
    <row r="16" spans="1:17" s="23" customFormat="1" x14ac:dyDescent="0.2">
      <c r="A16" s="20"/>
      <c r="B16" s="19" t="s">
        <v>23</v>
      </c>
      <c r="C16" s="20"/>
      <c r="D16" s="33"/>
      <c r="E16" s="33"/>
      <c r="F16" s="33"/>
      <c r="G16" s="34"/>
    </row>
    <row r="17" spans="1:8" s="22" customFormat="1" x14ac:dyDescent="0.2">
      <c r="A17" s="17"/>
      <c r="B17" s="5"/>
      <c r="C17" s="4"/>
      <c r="D17" s="4"/>
      <c r="E17" s="4"/>
      <c r="F17" s="4"/>
      <c r="G17" s="18"/>
      <c r="H17" s="10"/>
    </row>
    <row r="18" spans="1:8" s="22" customFormat="1" x14ac:dyDescent="0.2">
      <c r="A18" s="17"/>
      <c r="B18" s="5"/>
      <c r="C18" s="4"/>
      <c r="D18" s="4"/>
      <c r="E18" s="4"/>
      <c r="F18" s="4"/>
      <c r="G18" s="18"/>
      <c r="H18" s="10"/>
    </row>
    <row r="19" spans="1:8" s="22" customFormat="1" ht="38.25" x14ac:dyDescent="0.2">
      <c r="A19" s="45" t="s">
        <v>2</v>
      </c>
      <c r="B19" s="46" t="s">
        <v>27</v>
      </c>
      <c r="C19" s="46" t="s">
        <v>0</v>
      </c>
      <c r="D19" s="46" t="s">
        <v>24</v>
      </c>
      <c r="E19" s="46"/>
      <c r="F19" s="60" t="s">
        <v>42</v>
      </c>
      <c r="G19" s="60" t="s">
        <v>49</v>
      </c>
      <c r="H19" s="10"/>
    </row>
    <row r="20" spans="1:8" s="22" customFormat="1" x14ac:dyDescent="0.2">
      <c r="A20" s="47"/>
      <c r="B20" s="19" t="s">
        <v>28</v>
      </c>
      <c r="C20" s="20"/>
      <c r="D20" s="20"/>
      <c r="E20" s="20"/>
      <c r="F20" s="61"/>
      <c r="G20" s="62"/>
      <c r="H20" s="10"/>
    </row>
    <row r="21" spans="1:8" s="22" customFormat="1" x14ac:dyDescent="0.2">
      <c r="A21" s="47" t="s">
        <v>29</v>
      </c>
      <c r="B21" s="48" t="s">
        <v>30</v>
      </c>
      <c r="C21" s="49" t="s">
        <v>31</v>
      </c>
      <c r="D21" s="50"/>
      <c r="E21" s="50"/>
      <c r="F21" s="63"/>
      <c r="G21" s="64"/>
      <c r="H21" s="10"/>
    </row>
    <row r="22" spans="1:8" s="22" customFormat="1" x14ac:dyDescent="0.2">
      <c r="A22" s="47" t="s">
        <v>32</v>
      </c>
      <c r="B22" s="48" t="s">
        <v>33</v>
      </c>
      <c r="C22" s="49" t="s">
        <v>31</v>
      </c>
      <c r="D22" s="50"/>
      <c r="E22" s="50"/>
      <c r="F22" s="63"/>
      <c r="G22" s="64"/>
      <c r="H22" s="10"/>
    </row>
    <row r="23" spans="1:8" s="22" customFormat="1" ht="66" customHeight="1" x14ac:dyDescent="0.2">
      <c r="A23" s="74" t="s">
        <v>32</v>
      </c>
      <c r="B23" s="55" t="s">
        <v>51</v>
      </c>
      <c r="C23" s="49" t="s">
        <v>20</v>
      </c>
      <c r="D23" s="50"/>
      <c r="E23" s="50"/>
      <c r="F23" s="63"/>
      <c r="G23" s="73"/>
      <c r="H23" s="10"/>
    </row>
    <row r="24" spans="1:8" s="22" customFormat="1" ht="66" customHeight="1" x14ac:dyDescent="0.2">
      <c r="A24" s="74" t="s">
        <v>34</v>
      </c>
      <c r="B24" s="55" t="s">
        <v>52</v>
      </c>
      <c r="C24" s="49" t="s">
        <v>20</v>
      </c>
      <c r="D24" s="50"/>
      <c r="E24" s="50"/>
      <c r="F24" s="63"/>
      <c r="G24" s="73"/>
      <c r="H24" s="10"/>
    </row>
    <row r="25" spans="1:8" s="22" customFormat="1" ht="91.5" customHeight="1" x14ac:dyDescent="0.2">
      <c r="A25" s="74" t="s">
        <v>37</v>
      </c>
      <c r="B25" s="55" t="s">
        <v>53</v>
      </c>
      <c r="C25" s="49" t="s">
        <v>20</v>
      </c>
      <c r="D25" s="50"/>
      <c r="E25" s="50"/>
      <c r="F25" s="63"/>
      <c r="G25" s="73"/>
      <c r="H25" s="10"/>
    </row>
    <row r="26" spans="1:8" s="22" customFormat="1" ht="15" hidden="1" customHeight="1" x14ac:dyDescent="0.2">
      <c r="A26" s="72" t="s">
        <v>34</v>
      </c>
      <c r="B26" s="48" t="s">
        <v>44</v>
      </c>
      <c r="C26" s="49" t="s">
        <v>20</v>
      </c>
      <c r="D26" s="50"/>
      <c r="E26" s="50"/>
      <c r="F26" s="63"/>
      <c r="G26" s="73"/>
      <c r="H26" s="10"/>
    </row>
    <row r="27" spans="1:8" s="22" customFormat="1" hidden="1" x14ac:dyDescent="0.2">
      <c r="A27" s="51" t="s">
        <v>37</v>
      </c>
      <c r="B27" s="52" t="s">
        <v>35</v>
      </c>
      <c r="C27" s="53" t="s">
        <v>36</v>
      </c>
      <c r="D27" s="53"/>
      <c r="E27" s="53"/>
      <c r="F27" s="65"/>
      <c r="G27" s="66">
        <f>SUM(G21:G22)</f>
        <v>0</v>
      </c>
      <c r="H27" s="10"/>
    </row>
    <row r="28" spans="1:8" s="22" customFormat="1" hidden="1" x14ac:dyDescent="0.2">
      <c r="A28" s="54" t="s">
        <v>40</v>
      </c>
      <c r="B28" s="55" t="s">
        <v>38</v>
      </c>
      <c r="C28" s="56" t="s">
        <v>39</v>
      </c>
      <c r="D28" s="56"/>
      <c r="E28" s="56"/>
      <c r="F28" s="67">
        <v>0.2</v>
      </c>
      <c r="G28" s="68">
        <f>G27*F28</f>
        <v>0</v>
      </c>
      <c r="H28" s="10"/>
    </row>
    <row r="29" spans="1:8" s="22" customFormat="1" ht="13.5" hidden="1" thickBot="1" x14ac:dyDescent="0.25">
      <c r="A29" s="57" t="s">
        <v>45</v>
      </c>
      <c r="B29" s="58" t="s">
        <v>41</v>
      </c>
      <c r="C29" s="59"/>
      <c r="D29" s="59"/>
      <c r="E29" s="59"/>
      <c r="F29" s="69"/>
      <c r="G29" s="70">
        <f>G27+G28</f>
        <v>0</v>
      </c>
      <c r="H29" s="10"/>
    </row>
    <row r="30" spans="1:8" s="22" customFormat="1" x14ac:dyDescent="0.2">
      <c r="A30" s="17"/>
      <c r="B30" s="5"/>
      <c r="C30" s="4"/>
      <c r="D30" s="4"/>
      <c r="E30" s="4"/>
      <c r="F30" s="4"/>
      <c r="G30" s="18"/>
      <c r="H30" s="10"/>
    </row>
    <row r="31" spans="1:8" s="22" customFormat="1" ht="13.5" thickBot="1" x14ac:dyDescent="0.25"/>
    <row r="32" spans="1:8" ht="12.75" customHeight="1" x14ac:dyDescent="0.2">
      <c r="A32" s="82" t="s">
        <v>6</v>
      </c>
      <c r="B32" s="83"/>
      <c r="C32" s="83"/>
      <c r="D32" s="83"/>
      <c r="E32" s="83"/>
      <c r="F32" s="83"/>
      <c r="G32" s="84"/>
    </row>
    <row r="33" spans="1:21" ht="13.5" thickBot="1" x14ac:dyDescent="0.25">
      <c r="A33" s="85"/>
      <c r="B33" s="86"/>
      <c r="C33" s="86"/>
      <c r="D33" s="86"/>
      <c r="E33" s="86"/>
      <c r="F33" s="86"/>
      <c r="G33" s="87"/>
    </row>
    <row r="34" spans="1:21" ht="15.75" customHeight="1" x14ac:dyDescent="0.2">
      <c r="A34" s="88" t="s">
        <v>14</v>
      </c>
      <c r="B34" s="88"/>
      <c r="C34" s="88"/>
      <c r="D34" s="88"/>
      <c r="E34" s="88"/>
      <c r="F34" s="88"/>
      <c r="G34" s="88"/>
    </row>
    <row r="35" spans="1:21" s="22" customFormat="1" ht="54.75" customHeight="1" x14ac:dyDescent="0.2">
      <c r="A35" s="80" t="s">
        <v>11</v>
      </c>
      <c r="B35" s="80"/>
      <c r="C35" s="80"/>
      <c r="D35" s="80"/>
      <c r="E35" s="80"/>
      <c r="F35" s="80"/>
      <c r="G35" s="80"/>
      <c r="H35" s="36"/>
    </row>
    <row r="36" spans="1:21" s="11" customFormat="1" x14ac:dyDescent="0.2">
      <c r="A36" s="81"/>
      <c r="B36" s="81"/>
      <c r="C36" s="81"/>
      <c r="D36" s="81"/>
      <c r="E36" s="81"/>
      <c r="F36" s="81"/>
      <c r="G36" s="81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6"/>
      <c r="T36" s="6"/>
    </row>
    <row r="37" spans="1:21" s="11" customFormat="1" x14ac:dyDescent="0.2">
      <c r="A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6"/>
      <c r="T37" s="6"/>
    </row>
    <row r="38" spans="1:21" s="11" customFormat="1" x14ac:dyDescent="0.2">
      <c r="A38" s="25"/>
      <c r="B38" s="25"/>
      <c r="C38" s="25"/>
      <c r="D38" s="25"/>
      <c r="E38" s="25"/>
      <c r="F38" s="25"/>
      <c r="G38" s="25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6"/>
      <c r="T38" s="6"/>
    </row>
    <row r="39" spans="1:21" s="11" customFormat="1" x14ac:dyDescent="0.2">
      <c r="A39" s="12"/>
      <c r="B39" s="6" t="s">
        <v>3</v>
      </c>
      <c r="C39" s="6"/>
      <c r="D39" s="6"/>
      <c r="E39" s="6" t="s">
        <v>4</v>
      </c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21" s="16" customFormat="1" ht="38.25" customHeight="1" x14ac:dyDescent="0.2">
      <c r="A40" s="13"/>
      <c r="B40" s="77"/>
      <c r="C40" s="77"/>
      <c r="D40" s="26"/>
      <c r="E40" s="77" t="s">
        <v>5</v>
      </c>
      <c r="F40" s="77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</row>
    <row r="41" spans="1:21" s="16" customFormat="1" x14ac:dyDescent="0.2">
      <c r="A41" s="13"/>
      <c r="B41" s="77"/>
      <c r="C41" s="77"/>
      <c r="D41" s="77"/>
      <c r="E41" s="14"/>
      <c r="F41" s="14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</row>
    <row r="42" spans="1:21" s="21" customFormat="1" x14ac:dyDescent="0.2">
      <c r="B42" s="21" t="s">
        <v>12</v>
      </c>
      <c r="E42" s="21" t="s">
        <v>9</v>
      </c>
    </row>
  </sheetData>
  <mergeCells count="11">
    <mergeCell ref="E2:H2"/>
    <mergeCell ref="E1:H1"/>
    <mergeCell ref="B41:D41"/>
    <mergeCell ref="B4:D4"/>
    <mergeCell ref="A6:G6"/>
    <mergeCell ref="A35:G35"/>
    <mergeCell ref="A36:G36"/>
    <mergeCell ref="A32:G33"/>
    <mergeCell ref="A34:G34"/>
    <mergeCell ref="E40:F40"/>
    <mergeCell ref="B40:C40"/>
  </mergeCells>
  <phoneticPr fontId="0" type="noConversion"/>
  <printOptions horizontalCentered="1"/>
  <pageMargins left="0.59055118110236227" right="0.31496062992125984" top="0" bottom="0" header="0.31496062992125984" footer="0.31496062992125984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6.1к</vt:lpstr>
      <vt:lpstr>'6.1к'!Область_печати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Сысоев Александр Геннадьевич</dc:creator>
  <cp:lastModifiedBy>Косова Вероника Викторовна</cp:lastModifiedBy>
  <cp:lastPrinted>2024-11-27T06:54:13Z</cp:lastPrinted>
  <dcterms:created xsi:type="dcterms:W3CDTF">2005-05-03T05:07:13Z</dcterms:created>
  <dcterms:modified xsi:type="dcterms:W3CDTF">2026-01-13T11:14:54Z</dcterms:modified>
</cp:coreProperties>
</file>